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'Лист3'!$C$3:$P$7</definedName>
  </definedNames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<sst xmlns="http://schemas.openxmlformats.org/spreadsheetml/2006/main" count="21" uniqueCount="21">
  <si>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</si>
  <si>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</si>
  <si>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</si>
  <si>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</si>
  <si>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</si>
  <si>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</si>
  <si>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</si>
  <si>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</si>
  <si>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</si>
  <si>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</si>
  <si>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</si>
  <si>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</si>
  <si>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электроэнергии приобретаемой в целях компенсации потерь, кВт.ч.</t>
  </si>
  <si>
    <t>Стоимость (без НДС), руб.</t>
  </si>
  <si>
    <t>Итого</t>
  </si>
  <si>
    <t>Цена нормативная/сверхнормативная (тариф), руб./кВт.ч.</t>
  </si>
  <si>
    <t>Объем электрической энергии для компенсации потерь фактический, за 2021 год</t>
  </si>
  <si>
    <t>2,57576/2,52701</t>
  </si>
  <si>
    <t>2,94002/2,93928</t>
  </si>
  <si>
    <t>3,17258/3,17184</t>
  </si>
  <si>
    <t>2,86924/2,82049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</si>
</sst>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&quot;р.&quot;"/>
    <numFmt numFmtId="189" formatCode="#,##0.00&quot;р.&quot;"/>
    <numFmt numFmtId="190" formatCode="#,##0.00000&quot;р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 shrinkToFit="1"/>
    </xf>
    <xf numFmtId="3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8" fontId="0" fillId="0" borderId="0" xfId="0" applyNumberFormat="1" applyAlignment="1">
      <alignment/>
    </xf>
    <xf numFmtId="190" fontId="0" fillId="0" borderId="10" xfId="0" applyNumberForma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7"/>
  <sheetViews>
    <sheetView tabSelected="1" zoomScaleSheetLayoutView="100" zoomScalePageLayoutView="0" workbookViewId="0" topLeftCell="A1">
      <selection activeCell="P7" sqref="P7"/>
    </sheetView>
  </sheetViews>
  <sheetFormatPr defaultColWidth="9.140625" defaultRowHeight="12.75"/>
  <cols>
    <col min="3" max="3" width="25.140625" style="0" bestFit="1" customWidth="1"/>
    <col min="4" max="4" width="11.7109375" style="0" bestFit="1" customWidth="1"/>
    <col min="5" max="5" width="9.140625" style="0" bestFit="1" customWidth="1"/>
    <col min="6" max="6" width="11.7109375" style="0" bestFit="1" customWidth="1"/>
    <col min="7" max="7" width="9.140625" style="0" bestFit="1" customWidth="1"/>
    <col min="8" max="8" width="14.8515625" style="0" bestFit="1" customWidth="1"/>
    <col min="9" max="11" width="11.7109375" style="0" bestFit="1" customWidth="1"/>
    <col min="12" max="13" width="14.8515625" style="0" bestFit="1" customWidth="1"/>
    <col min="14" max="14" width="13.421875" style="0" bestFit="1" customWidth="1"/>
    <col min="15" max="15" width="15.421875" style="0" customWidth="1"/>
    <col min="16" max="16" width="13.421875" style="0" bestFit="1" customWidth="1"/>
    <col min="17" max="17" width="10.140625" style="0" bestFit="1" customWidth="1"/>
  </cols>
  <sheetData>
    <row r="3" spans="3:16" ht="12.75">
      <c r="C3" s="9" t="s">
        <v>16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3:16" ht="12.75">
      <c r="C4" s="1"/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14</v>
      </c>
    </row>
    <row r="5" spans="3:16" ht="38.25">
      <c r="C5" s="2" t="s">
        <v>12</v>
      </c>
      <c r="D5" s="3">
        <v>194325</v>
      </c>
      <c r="E5" s="3">
        <v>0</v>
      </c>
      <c r="F5" s="3">
        <v>103034</v>
      </c>
      <c r="G5" s="3">
        <v>0</v>
      </c>
      <c r="H5" s="3">
        <v>126463</v>
      </c>
      <c r="I5" s="3">
        <v>111256</v>
      </c>
      <c r="J5" s="3">
        <v>4963</v>
      </c>
      <c r="K5" s="3">
        <v>45597</v>
      </c>
      <c r="L5" s="3">
        <v>262107</v>
      </c>
      <c r="M5" s="3">
        <v>354079</v>
      </c>
      <c r="N5" s="3">
        <v>146664</v>
      </c>
      <c r="O5" s="3">
        <v>194614</v>
      </c>
      <c r="P5" s="3">
        <f>SUM(D5:O5)</f>
        <v>1543102</v>
      </c>
    </row>
    <row r="6" spans="3:17" ht="38.25">
      <c r="C6" s="2" t="s">
        <v>15</v>
      </c>
      <c r="D6" s="7">
        <v>2.838</v>
      </c>
      <c r="E6" s="7"/>
      <c r="F6" s="7">
        <v>2.82368</v>
      </c>
      <c r="G6" s="7"/>
      <c r="H6" s="7" t="s">
        <v>17</v>
      </c>
      <c r="I6" s="8" t="s">
        <v>20</v>
      </c>
      <c r="J6" s="7">
        <v>2.87083</v>
      </c>
      <c r="K6" s="7">
        <v>2.97849</v>
      </c>
      <c r="L6" s="8" t="s">
        <v>19</v>
      </c>
      <c r="M6" s="8" t="s">
        <v>18</v>
      </c>
      <c r="N6" s="7">
        <v>2.92805</v>
      </c>
      <c r="O6" s="7">
        <v>2.74614</v>
      </c>
      <c r="P6" s="7"/>
      <c r="Q6" s="6"/>
    </row>
    <row r="7" spans="3:16" ht="12.75">
      <c r="C7" s="2" t="s">
        <v>13</v>
      </c>
      <c r="D7" s="4">
        <f>D5*D6</f>
        <v>551494.35</v>
      </c>
      <c r="E7" s="4">
        <f aca="true" t="shared" si="0" ref="E7:O7">E5*E6</f>
        <v>0</v>
      </c>
      <c r="F7" s="4">
        <f t="shared" si="0"/>
        <v>290935.04512</v>
      </c>
      <c r="G7" s="4">
        <f t="shared" si="0"/>
        <v>0</v>
      </c>
      <c r="H7" s="4">
        <f>108100*2.57576+18363*2.52701</f>
        <v>324843.14063</v>
      </c>
      <c r="I7" s="4">
        <f>87000*2.86924+24256*2.82049</f>
        <v>318037.68544000003</v>
      </c>
      <c r="J7" s="4">
        <f t="shared" si="0"/>
        <v>14247.929290000002</v>
      </c>
      <c r="K7" s="4">
        <f t="shared" si="0"/>
        <v>135810.20853</v>
      </c>
      <c r="L7" s="4">
        <f>124600*3.17258+137507*3.17184</f>
        <v>831453.67088</v>
      </c>
      <c r="M7" s="4">
        <f>152700*2.94002+201379*2.93928</f>
        <v>1040850.32112</v>
      </c>
      <c r="N7" s="4">
        <f t="shared" si="0"/>
        <v>429439.5252</v>
      </c>
      <c r="O7" s="4">
        <f t="shared" si="0"/>
        <v>534437.28996</v>
      </c>
      <c r="P7" s="4">
        <f>SUM(D7:O7)</f>
        <v>4471549.16617</v>
      </c>
    </row>
  </sheetData>
  <sheetProtection/>
  <mergeCells count="1">
    <mergeCell ref="C3:P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2014-04-09T06:02:30Z</cp:lastPrinted>
  <dcterms:created xsi:type="dcterms:W3CDTF">1996-10-08T23:32:33Z</dcterms:created>
  <dcterms:modified xsi:type="dcterms:W3CDTF">2022-03-01T07:52:41Z</dcterms:modified>
  <cp:category/>
  <cp:version/>
  <cp:contentType/>
  <cp:contentStatus/>
</cp:coreProperties>
</file>